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 activeTab="1"/>
  </bookViews>
  <sheets>
    <sheet name="Cadastro" sheetId="1" r:id="rId1"/>
    <sheet name="Dados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2" l="1"/>
  <c r="D27" i="2"/>
  <c r="D26" i="2"/>
  <c r="A23" i="2"/>
  <c r="C17" i="2"/>
  <c r="D17" i="2"/>
  <c r="E17" i="2"/>
  <c r="F17" i="2"/>
  <c r="G17" i="2"/>
  <c r="B17" i="2"/>
  <c r="C10" i="2"/>
  <c r="D10" i="2"/>
  <c r="E10" i="2"/>
  <c r="F10" i="2"/>
  <c r="G10" i="2"/>
  <c r="B10" i="2"/>
  <c r="A2" i="2"/>
  <c r="D19" i="2" l="1"/>
  <c r="F19" i="2"/>
  <c r="G19" i="2"/>
  <c r="E19" i="2"/>
  <c r="C19" i="2"/>
  <c r="B19" i="2"/>
  <c r="G20" i="2" l="1"/>
</calcChain>
</file>

<file path=xl/sharedStrings.xml><?xml version="1.0" encoding="utf-8"?>
<sst xmlns="http://schemas.openxmlformats.org/spreadsheetml/2006/main" count="38" uniqueCount="32">
  <si>
    <t>Nome do Município</t>
  </si>
  <si>
    <t>Local e Data</t>
  </si>
  <si>
    <t>CRC</t>
  </si>
  <si>
    <t>ESTADO DE SANTA CATARINA</t>
  </si>
  <si>
    <t>RECEITAS</t>
  </si>
  <si>
    <t>1º BIMESTRE</t>
  </si>
  <si>
    <t>2º BIMESTRE</t>
  </si>
  <si>
    <t>3º BIMESTRE</t>
  </si>
  <si>
    <t>4º BIMESTRE</t>
  </si>
  <si>
    <t>5º BIMESTRE</t>
  </si>
  <si>
    <t>6º BIMESTRE</t>
  </si>
  <si>
    <t>(+) RECEITAS CORRENTES</t>
  </si>
  <si>
    <t>(+) RECEITAS DE CAPITAL</t>
  </si>
  <si>
    <t>(-) RECEITAS FINANCEIRAS</t>
  </si>
  <si>
    <t>A (=) REC. FISCAL LÍQUIDA</t>
  </si>
  <si>
    <t>DESPESAS</t>
  </si>
  <si>
    <t>(+) DESPESAS DE CAPITAL</t>
  </si>
  <si>
    <t>(+) RESERVA DE CONTIGÊNCIA</t>
  </si>
  <si>
    <t>(-) DESPESAS FINANCEIRAS</t>
  </si>
  <si>
    <t>B (=) DESP. FISCAL LÍQUIDA</t>
  </si>
  <si>
    <t>(A-B) = RES. PRIMÁRIO BIM</t>
  </si>
  <si>
    <t>PREFEITO MUNICIPAL</t>
  </si>
  <si>
    <t>(+) DESPESAS CORRENTES</t>
  </si>
  <si>
    <t>ANEXO DAS RECEITAS E DESPESAS FISCAIS EXERCÍCIO DE 2022</t>
  </si>
  <si>
    <t>RESULTADO PRIMÁRIO PREVISTO PARA O EXERCÍCIO DE 2022</t>
  </si>
  <si>
    <t>MUNICÍPIO DE ARROIO TRINTA</t>
  </si>
  <si>
    <t>NOME DO PREFEITO</t>
  </si>
  <si>
    <t>ALCIDIR FELCHILCHER</t>
  </si>
  <si>
    <t>CONTADOR</t>
  </si>
  <si>
    <t>NOME DO CONTADOR</t>
  </si>
  <si>
    <t>RONIVAN BRANDALISE</t>
  </si>
  <si>
    <t>ARROIO, SC. 02 DE DEZEMBRO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</si>
</sst>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43" fontId="2" fillId="0" borderId="1" xfId="0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1" xfId="0" applyFont="1" applyBorder="1" applyAlignment="1"/>
    <xf numFmtId="0" fontId="0" fillId="0" borderId="0" xfId="0" applyAlignme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9" sqref="B9"/>
    </sheetView>
  </sheetViews>
  <sheetFormatPr defaultRowHeight="15" x14ac:dyDescent="0.25"/>
  <cols>
    <col min="1" max="1" width="31.28515625" customWidth="1"/>
    <col min="2" max="2" width="51.5703125" customWidth="1"/>
  </cols>
  <sheetData>
    <row r="1" spans="1:2" x14ac:dyDescent="0.25">
      <c r="A1" t="s">
        <v>0</v>
      </c>
      <c r="B1" t="s">
        <v>25</v>
      </c>
    </row>
    <row r="2" spans="1:2" x14ac:dyDescent="0.25">
      <c r="A2" t="s">
        <v>1</v>
      </c>
      <c r="B2" t="s">
        <v>31</v>
      </c>
    </row>
    <row r="3" spans="1:2" x14ac:dyDescent="0.25">
      <c r="A3" t="s">
        <v>26</v>
      </c>
      <c r="B3" t="s">
        <v>27</v>
      </c>
    </row>
    <row r="4" spans="1:2" x14ac:dyDescent="0.25">
      <c r="A4" t="s">
        <v>29</v>
      </c>
      <c r="B4" t="s">
        <v>30</v>
      </c>
    </row>
    <row r="5" spans="1:2" x14ac:dyDescent="0.25">
      <c r="A5" t="s">
        <v>2</v>
      </c>
      <c r="B5" t="s">
        <v>28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10" workbookViewId="0">
      <selection activeCell="A23" sqref="A23:D23"/>
    </sheetView>
  </sheetViews>
  <sheetFormatPr defaultRowHeight="15" x14ac:dyDescent="0.25"/>
  <cols>
    <col min="1" max="1" width="26.85546875" customWidth="1"/>
    <col min="2" max="2" width="15.5703125" customWidth="1"/>
    <col min="3" max="3" width="15.140625" customWidth="1"/>
    <col min="4" max="4" width="13.5703125" customWidth="1"/>
    <col min="5" max="5" width="14.42578125" customWidth="1"/>
    <col min="6" max="6" width="14.28515625" customWidth="1"/>
    <col min="7" max="7" width="16.85546875" customWidth="1"/>
  </cols>
  <sheetData>
    <row r="1" spans="1:7" ht="23.25" x14ac:dyDescent="0.35">
      <c r="A1" s="8" t="s">
        <v>3</v>
      </c>
      <c r="B1" s="8"/>
      <c r="C1" s="8"/>
      <c r="D1" s="8"/>
      <c r="E1" s="8"/>
      <c r="F1" s="8"/>
      <c r="G1" s="8"/>
    </row>
    <row r="2" spans="1:7" ht="23.25" x14ac:dyDescent="0.35">
      <c r="A2" s="8" t="str">
        <f>Cadastro!B1</f>
        <v>MUNICÍPIO DE ARROIO TRINTA</v>
      </c>
      <c r="B2" s="8"/>
      <c r="C2" s="8"/>
      <c r="D2" s="8"/>
      <c r="E2" s="8"/>
      <c r="F2" s="8"/>
      <c r="G2" s="8"/>
    </row>
    <row r="4" spans="1:7" ht="23.25" x14ac:dyDescent="0.35">
      <c r="A4" s="9" t="s">
        <v>23</v>
      </c>
      <c r="B4" s="9"/>
      <c r="C4" s="9"/>
      <c r="D4" s="9"/>
      <c r="E4" s="9"/>
      <c r="F4" s="9"/>
      <c r="G4" s="9"/>
    </row>
    <row r="6" spans="1:7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x14ac:dyDescent="0.25">
      <c r="A7" s="1" t="s">
        <v>11</v>
      </c>
      <c r="B7" s="2">
        <v>4246000</v>
      </c>
      <c r="C7" s="2">
        <v>4293884.32</v>
      </c>
      <c r="D7" s="2">
        <v>4321000</v>
      </c>
      <c r="E7" s="2">
        <v>4736000</v>
      </c>
      <c r="F7" s="2">
        <v>4411000</v>
      </c>
      <c r="G7" s="2">
        <v>4865200</v>
      </c>
    </row>
    <row r="8" spans="1:7" x14ac:dyDescent="0.25">
      <c r="A8" s="1" t="s">
        <v>12</v>
      </c>
      <c r="B8" s="2">
        <v>8000</v>
      </c>
      <c r="C8" s="2">
        <v>6000</v>
      </c>
      <c r="D8" s="2">
        <v>6000</v>
      </c>
      <c r="E8" s="2">
        <v>6000</v>
      </c>
      <c r="F8" s="2">
        <v>6000</v>
      </c>
      <c r="G8" s="2">
        <v>6000</v>
      </c>
    </row>
    <row r="9" spans="1:7" x14ac:dyDescent="0.25">
      <c r="A9" s="1" t="s">
        <v>13</v>
      </c>
      <c r="B9" s="2">
        <v>292000</v>
      </c>
      <c r="C9" s="2">
        <v>320000</v>
      </c>
      <c r="D9" s="2">
        <v>350000</v>
      </c>
      <c r="E9" s="2">
        <v>375000</v>
      </c>
      <c r="F9" s="2">
        <v>400000</v>
      </c>
      <c r="G9" s="2">
        <v>376000</v>
      </c>
    </row>
    <row r="10" spans="1:7" x14ac:dyDescent="0.25">
      <c r="A10" s="3" t="s">
        <v>14</v>
      </c>
      <c r="B10" s="5">
        <f>(B7+B8)-B9</f>
        <v>3962000</v>
      </c>
      <c r="C10" s="5">
        <f t="shared" ref="C10:G10" si="0">(C7+C8)-C9</f>
        <v>3979884.3200000003</v>
      </c>
      <c r="D10" s="5">
        <f t="shared" si="0"/>
        <v>3977000</v>
      </c>
      <c r="E10" s="5">
        <f t="shared" si="0"/>
        <v>4367000</v>
      </c>
      <c r="F10" s="5">
        <f t="shared" si="0"/>
        <v>4017000</v>
      </c>
      <c r="G10" s="5">
        <f t="shared" si="0"/>
        <v>4495200</v>
      </c>
    </row>
    <row r="12" spans="1:7" x14ac:dyDescent="0.25">
      <c r="A12" s="4" t="s">
        <v>15</v>
      </c>
      <c r="B12" s="4" t="s">
        <v>5</v>
      </c>
      <c r="C12" s="4" t="s">
        <v>6</v>
      </c>
      <c r="D12" s="4" t="s">
        <v>7</v>
      </c>
      <c r="E12" s="4" t="s">
        <v>8</v>
      </c>
      <c r="F12" s="4" t="s">
        <v>9</v>
      </c>
      <c r="G12" s="4" t="s">
        <v>10</v>
      </c>
    </row>
    <row r="13" spans="1:7" x14ac:dyDescent="0.25">
      <c r="A13" s="1" t="s">
        <v>22</v>
      </c>
      <c r="B13" s="2">
        <v>3795500</v>
      </c>
      <c r="C13" s="2">
        <v>3965500</v>
      </c>
      <c r="D13" s="2">
        <v>3975500</v>
      </c>
      <c r="E13" s="2">
        <v>4045500</v>
      </c>
      <c r="F13" s="2">
        <v>3995500</v>
      </c>
      <c r="G13" s="2">
        <v>5072584.32</v>
      </c>
    </row>
    <row r="14" spans="1:7" x14ac:dyDescent="0.25">
      <c r="A14" s="1" t="s">
        <v>16</v>
      </c>
      <c r="B14" s="2">
        <v>262500</v>
      </c>
      <c r="C14" s="2">
        <v>327500</v>
      </c>
      <c r="D14" s="2">
        <v>307500</v>
      </c>
      <c r="E14" s="2">
        <v>368500</v>
      </c>
      <c r="F14" s="2">
        <v>287500</v>
      </c>
      <c r="G14" s="2">
        <v>282500</v>
      </c>
    </row>
    <row r="15" spans="1:7" x14ac:dyDescent="0.25">
      <c r="A15" s="1" t="s">
        <v>17</v>
      </c>
      <c r="B15" s="2"/>
      <c r="C15" s="2"/>
      <c r="D15" s="2"/>
      <c r="E15" s="2"/>
      <c r="F15" s="2"/>
      <c r="G15" s="2">
        <v>0</v>
      </c>
    </row>
    <row r="16" spans="1:7" x14ac:dyDescent="0.25">
      <c r="A16" s="1" t="s">
        <v>18</v>
      </c>
      <c r="B16" s="2">
        <v>53000</v>
      </c>
      <c r="C16" s="2">
        <v>53000</v>
      </c>
      <c r="D16" s="2">
        <v>53000</v>
      </c>
      <c r="E16" s="2">
        <v>53000</v>
      </c>
      <c r="F16" s="2">
        <v>53000</v>
      </c>
      <c r="G16" s="2">
        <v>55000</v>
      </c>
    </row>
    <row r="17" spans="1:7" x14ac:dyDescent="0.25">
      <c r="A17" s="3" t="s">
        <v>19</v>
      </c>
      <c r="B17" s="5">
        <f>(B13+B14+B15)-B16</f>
        <v>4005000</v>
      </c>
      <c r="C17" s="5">
        <f t="shared" ref="C17:G17" si="1">(C13+C14+C15)-C16</f>
        <v>4240000</v>
      </c>
      <c r="D17" s="5">
        <f t="shared" si="1"/>
        <v>4230000</v>
      </c>
      <c r="E17" s="5">
        <f t="shared" si="1"/>
        <v>4361000</v>
      </c>
      <c r="F17" s="5">
        <f t="shared" si="1"/>
        <v>4230000</v>
      </c>
      <c r="G17" s="5">
        <f t="shared" si="1"/>
        <v>5300084.32</v>
      </c>
    </row>
    <row r="19" spans="1:7" x14ac:dyDescent="0.25">
      <c r="A19" s="3" t="s">
        <v>20</v>
      </c>
      <c r="B19" s="6">
        <f>B10-B17</f>
        <v>-43000</v>
      </c>
      <c r="C19" s="6">
        <f t="shared" ref="C19:G19" si="2">C10-C17</f>
        <v>-260115.6799999997</v>
      </c>
      <c r="D19" s="6">
        <f t="shared" si="2"/>
        <v>-253000</v>
      </c>
      <c r="E19" s="6">
        <f t="shared" si="2"/>
        <v>6000</v>
      </c>
      <c r="F19" s="6">
        <f t="shared" si="2"/>
        <v>-213000</v>
      </c>
      <c r="G19" s="6">
        <f t="shared" si="2"/>
        <v>-804884.3200000003</v>
      </c>
    </row>
    <row r="20" spans="1:7" x14ac:dyDescent="0.25">
      <c r="A20" s="10" t="s">
        <v>24</v>
      </c>
      <c r="B20" s="10"/>
      <c r="C20" s="10"/>
      <c r="D20" s="10"/>
      <c r="E20" s="10"/>
      <c r="F20" s="10"/>
      <c r="G20" s="6">
        <f>B19+C19+D19+E19+F19+G19</f>
        <v>-1568000</v>
      </c>
    </row>
    <row r="23" spans="1:7" x14ac:dyDescent="0.25">
      <c r="A23" s="11" t="str">
        <f>Cadastro!B2</f>
        <v>ARROIO, SC. 02 DE DEZEMBRO DE 2021</v>
      </c>
      <c r="B23" s="11"/>
      <c r="C23" s="11"/>
      <c r="D23" s="11"/>
    </row>
    <row r="26" spans="1:7" x14ac:dyDescent="0.25">
      <c r="A26" s="7" t="str">
        <f>Cadastro!B3</f>
        <v>ALCIDIR FELCHILCHER</v>
      </c>
      <c r="B26" s="7"/>
      <c r="D26" s="7" t="str">
        <f>Cadastro!B4</f>
        <v>RONIVAN BRANDALISE</v>
      </c>
      <c r="E26" s="7"/>
      <c r="F26" s="7"/>
    </row>
    <row r="27" spans="1:7" x14ac:dyDescent="0.25">
      <c r="A27" s="7" t="s">
        <v>21</v>
      </c>
      <c r="B27" s="7"/>
      <c r="D27" s="7" t="str">
        <f>Cadastro!B5</f>
        <v>CONTADOR</v>
      </c>
      <c r="E27" s="7"/>
      <c r="F27" s="7"/>
    </row>
  </sheetData>
  <mergeCells count="9">
    <mergeCell ref="A27:B27"/>
    <mergeCell ref="D26:F26"/>
    <mergeCell ref="D27:F27"/>
    <mergeCell ref="A1:G1"/>
    <mergeCell ref="A2:G2"/>
    <mergeCell ref="A4:G4"/>
    <mergeCell ref="A20:F20"/>
    <mergeCell ref="A23:D23"/>
    <mergeCell ref="A26:B26"/>
  </mergeCells>
  <pageMargins left="0.9055118110236221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Cadastro</vt:lpstr>
      <vt:lpstr>Dados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FAEE</dc:creator>
  <cp:lastModifiedBy>cliente</cp:lastModifiedBy>
  <cp:lastPrinted>2021-09-29T12:39:54Z</cp:lastPrinted>
  <dcterms:created xsi:type="dcterms:W3CDTF">2017-09-14T13:07:21Z</dcterms:created>
  <dcterms:modified xsi:type="dcterms:W3CDTF">2021-12-01T18:21:09Z</dcterms:modified>
</cp:coreProperties>
</file>